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Részletes" sheetId="1" r:id="rId1"/>
    <sheet name="Munk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<sst xmlns="http://schemas.openxmlformats.org/spreadsheetml/2006/main" count="31" uniqueCount="23">
  <si>
    <t>Összesen:</t>
  </si>
  <si>
    <t>Járulékok</t>
  </si>
  <si>
    <t>Összesen</t>
  </si>
  <si>
    <t xml:space="preserve">Mindösszesen: </t>
  </si>
  <si>
    <t xml:space="preserve">1 fő közalkalmazott </t>
  </si>
  <si>
    <t>Pótigény oka</t>
  </si>
  <si>
    <t>Dologi</t>
  </si>
  <si>
    <t>Személyi jutt.</t>
  </si>
  <si>
    <t>Falusi Óvoda</t>
  </si>
  <si>
    <t>Pótelőirányzat  2019.</t>
  </si>
  <si>
    <t xml:space="preserve">Kettős kifizetés </t>
  </si>
  <si>
    <t xml:space="preserve">Tündérkert Óvoda </t>
  </si>
  <si>
    <t>Jubileumi jutalom</t>
  </si>
  <si>
    <t>Gondozási Központ</t>
  </si>
  <si>
    <t>Bálint Ágnes Kulturális Központ</t>
  </si>
  <si>
    <t>Légkezelők javítása</t>
  </si>
  <si>
    <t>Talajszondák tisztítása, feltöltése</t>
  </si>
  <si>
    <t>Talajszondák  tisztítása, feltöltése</t>
  </si>
  <si>
    <t>Elektromos többletfogyasztás</t>
  </si>
  <si>
    <t>Városközpont-fejlesztő Projekt Non-profit Kft</t>
  </si>
  <si>
    <t>Vecsési Tájékoztató működési költségeire</t>
  </si>
  <si>
    <t>Vecsési Kalendárium 150 példány költségeire</t>
  </si>
  <si>
    <t>A 170/2019. (X.01.) haatározat melléklete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</si>
</sst>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double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12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unkaf&#252;z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80" zoomScaleNormal="80" zoomScalePageLayoutView="70" workbookViewId="0" topLeftCell="A1">
      <selection activeCell="C1" sqref="C1:F1"/>
    </sheetView>
  </sheetViews>
  <sheetFormatPr defaultColWidth="9.140625" defaultRowHeight="12.75"/>
  <cols>
    <col min="1" max="1" width="16.57421875" style="1" customWidth="1"/>
    <col min="2" max="2" width="22.57421875" style="1" customWidth="1"/>
    <col min="3" max="3" width="13.28125" style="1" customWidth="1"/>
    <col min="4" max="4" width="11.7109375" style="1" customWidth="1"/>
    <col min="5" max="5" width="15.7109375" style="1" customWidth="1"/>
    <col min="6" max="6" width="15.28125" style="1" customWidth="1"/>
    <col min="7" max="7" width="9.140625" style="1" customWidth="1"/>
    <col min="8" max="8" width="12.140625" style="1" bestFit="1" customWidth="1"/>
    <col min="9" max="16384" width="9.140625" style="1" customWidth="1"/>
  </cols>
  <sheetData>
    <row r="1" spans="3:6" ht="42.75" customHeight="1">
      <c r="C1" s="30" t="s">
        <v>22</v>
      </c>
      <c r="D1" s="30"/>
      <c r="E1" s="30"/>
      <c r="F1" s="30"/>
    </row>
    <row r="2" spans="1:6" s="4" customFormat="1" ht="100.5" customHeight="1" thickBot="1">
      <c r="A2" s="31" t="s">
        <v>9</v>
      </c>
      <c r="B2" s="31"/>
      <c r="C2" s="31"/>
      <c r="D2" s="31"/>
      <c r="E2" s="31"/>
      <c r="F2" s="31"/>
    </row>
    <row r="3" spans="1:6" s="4" customFormat="1" ht="30" customHeight="1" thickBot="1">
      <c r="A3" s="2"/>
      <c r="B3" s="2" t="s">
        <v>5</v>
      </c>
      <c r="C3" s="3" t="s">
        <v>7</v>
      </c>
      <c r="D3" s="3" t="s">
        <v>1</v>
      </c>
      <c r="E3" s="17" t="s">
        <v>6</v>
      </c>
      <c r="F3" s="7" t="s">
        <v>2</v>
      </c>
    </row>
    <row r="4" spans="1:6" ht="19.5" customHeight="1" thickTop="1">
      <c r="A4" s="25" t="s">
        <v>8</v>
      </c>
      <c r="B4" s="26"/>
      <c r="C4" s="26"/>
      <c r="D4" s="26"/>
      <c r="E4" s="26"/>
      <c r="F4" s="27"/>
    </row>
    <row r="5" spans="1:6" ht="19.5" customHeight="1" thickBot="1">
      <c r="A5" s="12" t="s">
        <v>4</v>
      </c>
      <c r="B5" s="13" t="s">
        <v>10</v>
      </c>
      <c r="C5" s="5">
        <v>321272</v>
      </c>
      <c r="D5" s="5">
        <f>(C5*0.175)</f>
        <v>56222.6</v>
      </c>
      <c r="E5" s="18"/>
      <c r="F5" s="10">
        <f>SUM(C5:D5)</f>
        <v>377494.6</v>
      </c>
    </row>
    <row r="6" spans="1:6" ht="18" customHeight="1" hidden="1" thickBot="1">
      <c r="A6" s="12"/>
      <c r="B6" s="13"/>
      <c r="C6" s="5"/>
      <c r="D6" s="5"/>
      <c r="E6" s="19"/>
      <c r="F6" s="8"/>
    </row>
    <row r="7" spans="1:8" ht="19.5" customHeight="1" thickBot="1" thickTop="1">
      <c r="A7" s="28" t="s">
        <v>0</v>
      </c>
      <c r="B7" s="32"/>
      <c r="C7" s="6">
        <f>SUM(C5:C6)</f>
        <v>321272</v>
      </c>
      <c r="D7" s="6">
        <f>SUM(D5:D6)</f>
        <v>56222.6</v>
      </c>
      <c r="E7" s="6">
        <f>SUM(E5:E6)</f>
        <v>0</v>
      </c>
      <c r="F7" s="6">
        <f>SUM(F5:F6)</f>
        <v>377494.6</v>
      </c>
      <c r="H7" s="11"/>
    </row>
    <row r="8" spans="1:6" ht="19.5" customHeight="1" thickTop="1">
      <c r="A8" s="25" t="s">
        <v>11</v>
      </c>
      <c r="B8" s="26"/>
      <c r="C8" s="26"/>
      <c r="D8" s="26"/>
      <c r="E8" s="26"/>
      <c r="F8" s="27"/>
    </row>
    <row r="9" spans="1:6" ht="18" customHeight="1" thickBot="1">
      <c r="A9" s="12" t="s">
        <v>4</v>
      </c>
      <c r="B9" s="13" t="s">
        <v>12</v>
      </c>
      <c r="C9" s="5">
        <v>585000</v>
      </c>
      <c r="D9" s="5">
        <f>(C9*0.175)</f>
        <v>102375</v>
      </c>
      <c r="E9" s="18"/>
      <c r="F9" s="10">
        <f>SUM(C9:D9)</f>
        <v>687375</v>
      </c>
    </row>
    <row r="10" spans="1:8" ht="19.5" customHeight="1" thickBot="1" thickTop="1">
      <c r="A10" s="15" t="s">
        <v>0</v>
      </c>
      <c r="B10" s="16"/>
      <c r="C10" s="6">
        <f>SUM(C9:C9)</f>
        <v>585000</v>
      </c>
      <c r="D10" s="6">
        <f>SUM(D9:D9)</f>
        <v>102375</v>
      </c>
      <c r="E10" s="20">
        <f>SUM(E9)</f>
        <v>0</v>
      </c>
      <c r="F10" s="9">
        <f>SUM(F9:F9)</f>
        <v>687375</v>
      </c>
      <c r="H10" s="11"/>
    </row>
    <row r="11" spans="1:8" ht="19.5" customHeight="1" thickTop="1">
      <c r="A11" s="25" t="s">
        <v>13</v>
      </c>
      <c r="B11" s="26"/>
      <c r="C11" s="26"/>
      <c r="D11" s="26"/>
      <c r="E11" s="26"/>
      <c r="F11" s="27"/>
      <c r="H11" s="11"/>
    </row>
    <row r="12" spans="1:8" ht="19.5" customHeight="1" thickBot="1">
      <c r="A12" s="12" t="s">
        <v>4</v>
      </c>
      <c r="B12" s="13" t="s">
        <v>12</v>
      </c>
      <c r="C12" s="5">
        <v>462930</v>
      </c>
      <c r="D12" s="5">
        <f>(C12*0.175)</f>
        <v>81012.75</v>
      </c>
      <c r="E12" s="18"/>
      <c r="F12" s="10">
        <f>SUM(C12:D12)</f>
        <v>543942.75</v>
      </c>
      <c r="H12" s="11"/>
    </row>
    <row r="13" spans="1:8" ht="19.5" customHeight="1" thickBot="1" thickTop="1">
      <c r="A13" s="15" t="s">
        <v>0</v>
      </c>
      <c r="B13" s="16"/>
      <c r="C13" s="6">
        <f>SUM(C12:C12)</f>
        <v>462930</v>
      </c>
      <c r="D13" s="6">
        <f>SUM(D12:D12)</f>
        <v>81012.75</v>
      </c>
      <c r="E13" s="20">
        <f>SUM(E12)</f>
        <v>0</v>
      </c>
      <c r="F13" s="9">
        <f>SUM(F12:F12)</f>
        <v>543942.75</v>
      </c>
      <c r="H13" s="11"/>
    </row>
    <row r="14" ht="2.25" customHeight="1" thickBot="1" thickTop="1"/>
    <row r="15" ht="13.5" hidden="1" thickBot="1"/>
    <row r="16" ht="13.5" hidden="1" thickBot="1"/>
    <row r="17" spans="1:8" ht="19.5" customHeight="1" hidden="1" thickBot="1" thickTop="1">
      <c r="A17" s="12"/>
      <c r="B17" s="13"/>
      <c r="C17" s="5"/>
      <c r="D17" s="5"/>
      <c r="E17" s="18"/>
      <c r="F17" s="10"/>
      <c r="H17" s="11"/>
    </row>
    <row r="18" spans="1:8" ht="19.5" customHeight="1" hidden="1" thickBot="1" thickTop="1">
      <c r="A18" s="28" t="s">
        <v>0</v>
      </c>
      <c r="B18" s="32"/>
      <c r="C18" s="6">
        <f>SUM(C17:C17)</f>
        <v>0</v>
      </c>
      <c r="D18" s="6">
        <f>SUM(D17:D17)</f>
        <v>0</v>
      </c>
      <c r="E18" s="20"/>
      <c r="F18" s="9">
        <f>SUM(F17:F17)</f>
        <v>0</v>
      </c>
      <c r="H18" s="11"/>
    </row>
    <row r="19" spans="1:8" ht="19.5" customHeight="1" hidden="1" thickTop="1">
      <c r="A19" s="25"/>
      <c r="B19" s="26"/>
      <c r="C19" s="26"/>
      <c r="D19" s="26"/>
      <c r="E19" s="26"/>
      <c r="F19" s="27"/>
      <c r="H19" s="11"/>
    </row>
    <row r="20" spans="1:8" ht="19.5" customHeight="1" hidden="1" thickBot="1" thickTop="1">
      <c r="A20" s="12"/>
      <c r="B20" s="13"/>
      <c r="C20" s="5"/>
      <c r="D20" s="5"/>
      <c r="E20" s="18"/>
      <c r="F20" s="10"/>
      <c r="H20" s="11"/>
    </row>
    <row r="21" spans="1:8" ht="19.5" customHeight="1" thickTop="1">
      <c r="A21" s="25" t="s">
        <v>14</v>
      </c>
      <c r="B21" s="26"/>
      <c r="C21" s="26"/>
      <c r="D21" s="26"/>
      <c r="E21" s="26"/>
      <c r="F21" s="27"/>
      <c r="H21" s="11"/>
    </row>
    <row r="22" spans="1:8" ht="19.5" customHeight="1">
      <c r="A22" s="23" t="s">
        <v>15</v>
      </c>
      <c r="B22" s="24"/>
      <c r="C22" s="5"/>
      <c r="D22" s="5">
        <f>(C22*0.22)</f>
        <v>0</v>
      </c>
      <c r="E22" s="18">
        <v>1850000</v>
      </c>
      <c r="F22" s="10">
        <f>SUM(C22:E22)</f>
        <v>1850000</v>
      </c>
      <c r="H22" s="11"/>
    </row>
    <row r="23" spans="1:8" ht="19.5" customHeight="1">
      <c r="A23" s="23" t="s">
        <v>17</v>
      </c>
      <c r="B23" s="24" t="s">
        <v>16</v>
      </c>
      <c r="C23" s="5"/>
      <c r="D23" s="5"/>
      <c r="E23" s="18">
        <v>5319000</v>
      </c>
      <c r="F23" s="10">
        <f>SUM(C23:E23)</f>
        <v>5319000</v>
      </c>
      <c r="H23" s="11"/>
    </row>
    <row r="24" spans="1:8" ht="19.5" customHeight="1" thickBot="1">
      <c r="A24" s="23" t="s">
        <v>18</v>
      </c>
      <c r="B24" s="24"/>
      <c r="C24" s="21"/>
      <c r="D24" s="21"/>
      <c r="E24" s="22">
        <v>5000000</v>
      </c>
      <c r="F24" s="10">
        <f>SUM(C24:E24)</f>
        <v>5000000</v>
      </c>
      <c r="H24" s="11"/>
    </row>
    <row r="25" spans="1:8" ht="19.5" customHeight="1" thickBot="1" thickTop="1">
      <c r="A25" s="28" t="s">
        <v>0</v>
      </c>
      <c r="B25" s="29"/>
      <c r="C25" s="6">
        <f>SUM(C22:C22)</f>
        <v>0</v>
      </c>
      <c r="D25" s="6">
        <f>SUM(D22:D22)</f>
        <v>0</v>
      </c>
      <c r="E25" s="20">
        <f>SUM(E22:E24)</f>
        <v>12169000</v>
      </c>
      <c r="F25" s="9">
        <f>SUM(F22+F23+F24)</f>
        <v>12169000</v>
      </c>
      <c r="H25" s="11"/>
    </row>
    <row r="26" spans="1:8" ht="19.5" customHeight="1" thickTop="1">
      <c r="A26" s="25" t="s">
        <v>19</v>
      </c>
      <c r="B26" s="26"/>
      <c r="C26" s="26"/>
      <c r="D26" s="26"/>
      <c r="E26" s="26"/>
      <c r="F26" s="27"/>
      <c r="H26" s="11"/>
    </row>
    <row r="27" spans="1:8" ht="19.5" customHeight="1">
      <c r="A27" s="23" t="s">
        <v>20</v>
      </c>
      <c r="B27" s="24"/>
      <c r="C27" s="5"/>
      <c r="D27" s="5"/>
      <c r="E27" s="18">
        <v>1500000</v>
      </c>
      <c r="F27" s="10">
        <f>SUM(C27:E27)</f>
        <v>1500000</v>
      </c>
      <c r="H27" s="11"/>
    </row>
    <row r="28" spans="1:8" ht="19.5" customHeight="1" thickBot="1">
      <c r="A28" s="23" t="s">
        <v>21</v>
      </c>
      <c r="B28" s="24"/>
      <c r="C28" s="5"/>
      <c r="D28" s="5">
        <f>(C28*0.22)</f>
        <v>0</v>
      </c>
      <c r="E28" s="18">
        <v>1350000</v>
      </c>
      <c r="F28" s="10">
        <f>SUM(C28:E28)</f>
        <v>1350000</v>
      </c>
      <c r="H28" s="11"/>
    </row>
    <row r="29" spans="1:8" ht="19.5" customHeight="1" thickBot="1" thickTop="1">
      <c r="A29" s="28" t="s">
        <v>0</v>
      </c>
      <c r="B29" s="29"/>
      <c r="C29" s="6">
        <f>SUM(C28:C28)</f>
        <v>0</v>
      </c>
      <c r="D29" s="6">
        <f>SUM(D28:D28)</f>
        <v>0</v>
      </c>
      <c r="E29" s="20">
        <f>SUM(E27+E28)</f>
        <v>2850000</v>
      </c>
      <c r="F29" s="9">
        <f>SUM(F27+F28)</f>
        <v>2850000</v>
      </c>
      <c r="H29" s="11"/>
    </row>
    <row r="30" spans="1:6" ht="36.75" customHeight="1" thickBot="1" thickTop="1">
      <c r="A30" s="33" t="s">
        <v>3</v>
      </c>
      <c r="B30" s="34"/>
      <c r="C30" s="14">
        <f>SUM(C7+C10+C13+'[1]Munka1'!C3+C25+C29+C35)</f>
        <v>1369202</v>
      </c>
      <c r="D30" s="14">
        <f>SUM(D7+D10+D13+'[1]Munka1'!D3+D25+D29)</f>
        <v>239610.35</v>
      </c>
      <c r="E30" s="14">
        <f>SUM(E7+E10+E13+'[1]Munka1'!E3+E25+E29)</f>
        <v>15019000</v>
      </c>
      <c r="F30" s="14">
        <f>SUM(F7+F10+F13+F25+F29)</f>
        <v>16627812.35</v>
      </c>
    </row>
  </sheetData>
  <sheetProtection/>
  <mergeCells count="18">
    <mergeCell ref="A11:F11"/>
    <mergeCell ref="A21:F21"/>
    <mergeCell ref="A22:B22"/>
    <mergeCell ref="A25:B25"/>
    <mergeCell ref="A30:B30"/>
    <mergeCell ref="A18:B18"/>
    <mergeCell ref="A19:F19"/>
    <mergeCell ref="A23:B23"/>
    <mergeCell ref="A24:B24"/>
    <mergeCell ref="A26:F26"/>
    <mergeCell ref="A28:B28"/>
    <mergeCell ref="A29:B29"/>
    <mergeCell ref="A27:B27"/>
    <mergeCell ref="C1:F1"/>
    <mergeCell ref="A2:F2"/>
    <mergeCell ref="A8:F8"/>
    <mergeCell ref="A4:F4"/>
    <mergeCell ref="A7:B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&amp;L&amp;8&amp;D&amp;R&amp;8&amp;F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140625" defaultRowHeight="12.75"/>
  <sheetData/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user</cp:lastModifiedBy>
  <cp:lastPrinted>2019-09-25T11:02:34Z</cp:lastPrinted>
  <dcterms:created xsi:type="dcterms:W3CDTF">2007-10-15T19:04:13Z</dcterms:created>
  <dcterms:modified xsi:type="dcterms:W3CDTF">2019-10-02T06:33:17Z</dcterms:modified>
  <cp:category/>
  <cp:version/>
  <cp:contentType/>
  <cp:contentStatus/>
</cp:coreProperties>
</file>